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bang1">Sheet1!$B$24:$F$28</definedName>
  </definedNames>
  <calcPr calcId="144525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6" i="1"/>
  <c r="D7" i="1"/>
  <c r="D8" i="1"/>
  <c r="D9" i="1"/>
  <c r="D10" i="1"/>
  <c r="D11" i="1"/>
  <c r="D12" i="1"/>
  <c r="D13" i="1"/>
  <c r="D6" i="1"/>
  <c r="K6" i="1" l="1"/>
  <c r="K7" i="1"/>
  <c r="K8" i="1"/>
  <c r="K9" i="1"/>
  <c r="K10" i="1"/>
  <c r="K11" i="1"/>
  <c r="K12" i="1"/>
  <c r="K13" i="1"/>
  <c r="L7" i="1"/>
  <c r="L8" i="1"/>
  <c r="L9" i="1"/>
  <c r="L10" i="1"/>
  <c r="L11" i="1"/>
  <c r="L12" i="1"/>
  <c r="L13" i="1"/>
  <c r="L6" i="1"/>
</calcChain>
</file>

<file path=xl/sharedStrings.xml><?xml version="1.0" encoding="utf-8"?>
<sst xmlns="http://schemas.openxmlformats.org/spreadsheetml/2006/main" count="48" uniqueCount="34">
  <si>
    <t>VẬN CHUYỂN HÀNG</t>
  </si>
  <si>
    <t>STT</t>
  </si>
  <si>
    <t>Mã số</t>
  </si>
  <si>
    <t>Tên Phương tiện</t>
  </si>
  <si>
    <t>Tuyến vận chuyển</t>
  </si>
  <si>
    <t>Số lượng (tấn)</t>
  </si>
  <si>
    <t>Giá cước</t>
  </si>
  <si>
    <t>Phí bốc xếp</t>
  </si>
  <si>
    <t>Thành tiền</t>
  </si>
  <si>
    <t>01CMA</t>
  </si>
  <si>
    <t>02NTR</t>
  </si>
  <si>
    <t>03NTR</t>
  </si>
  <si>
    <t>03HNO</t>
  </si>
  <si>
    <t>Bảng 1</t>
  </si>
  <si>
    <t>Mã Phương tiện</t>
  </si>
  <si>
    <t>Tên phương tiện</t>
  </si>
  <si>
    <t>tỷ lệ phí</t>
  </si>
  <si>
    <t>Xe tải</t>
  </si>
  <si>
    <t>Tàu hỏa</t>
  </si>
  <si>
    <t>Máy bay</t>
  </si>
  <si>
    <t>Bảng 2</t>
  </si>
  <si>
    <t>Mã tỉnh</t>
  </si>
  <si>
    <t>CMA</t>
  </si>
  <si>
    <t>NTR</t>
  </si>
  <si>
    <t>HNO</t>
  </si>
  <si>
    <t>Tuyến</t>
  </si>
  <si>
    <t>Cà Mau</t>
  </si>
  <si>
    <t>Nha Trang</t>
  </si>
  <si>
    <t>Hà Nội</t>
  </si>
  <si>
    <t>mã phuong tiện</t>
  </si>
  <si>
    <t>mã tỉnh</t>
  </si>
  <si>
    <t>cà mau</t>
  </si>
  <si>
    <t>Nha trang</t>
  </si>
  <si>
    <t>Hà nội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</si>
</sst>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"/>
  </numFmts>
  <fonts count="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u/>
      <sz val="11"/>
      <color theme="1"/>
      <name val="Arial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29"/>
  <sheetViews>
    <sheetView tabSelected="1" workbookViewId="0">
      <selection activeCell="G17" sqref="G17"/>
    </sheetView>
  </sheetViews>
  <sheetFormatPr defaultRowHeight="14.25" x14ac:dyDescent="0.2"/>
  <cols>
    <col min="4" max="4" width="21.25" customWidth="1"/>
    <col min="7" max="7" width="14" customWidth="1"/>
    <col min="8" max="8" width="12.875" customWidth="1"/>
    <col min="11" max="11" width="15.125" customWidth="1"/>
    <col min="12" max="12" width="13.25" customWidth="1"/>
  </cols>
  <sheetData>
    <row r="4" spans="2:15" x14ac:dyDescent="0.2">
      <c r="B4" s="3"/>
      <c r="C4" s="3"/>
      <c r="D4" s="11" t="s">
        <v>0</v>
      </c>
      <c r="E4" s="11"/>
      <c r="F4" s="11"/>
      <c r="G4" s="11"/>
      <c r="H4" s="11"/>
      <c r="I4" s="3"/>
    </row>
    <row r="5" spans="2:15" ht="42.75" x14ac:dyDescent="0.2">
      <c r="B5" s="1" t="s">
        <v>1</v>
      </c>
      <c r="C5" s="1" t="s">
        <v>2</v>
      </c>
      <c r="D5" s="2" t="s">
        <v>3</v>
      </c>
      <c r="E5" s="2" t="s">
        <v>4</v>
      </c>
      <c r="F5" s="2" t="s">
        <v>5</v>
      </c>
      <c r="G5" s="1" t="s">
        <v>6</v>
      </c>
      <c r="H5" s="1" t="s">
        <v>7</v>
      </c>
      <c r="I5" s="1" t="s">
        <v>8</v>
      </c>
      <c r="K5" s="8" t="s">
        <v>29</v>
      </c>
      <c r="L5" s="8" t="s">
        <v>30</v>
      </c>
    </row>
    <row r="6" spans="2:15" x14ac:dyDescent="0.2">
      <c r="B6" s="1">
        <v>1</v>
      </c>
      <c r="C6" s="1" t="s">
        <v>9</v>
      </c>
      <c r="D6" s="1" t="str">
        <f>VLOOKUP(O6,$I$17:$J$19,2,0)</f>
        <v>Xe tải</v>
      </c>
      <c r="E6" s="1" t="str">
        <f>VLOOKUP(L6,$B$26:$C$28,2,0)</f>
        <v>Cà Mau</v>
      </c>
      <c r="F6" s="1">
        <v>10</v>
      </c>
      <c r="G6" s="1"/>
      <c r="H6" s="1"/>
      <c r="I6" s="1"/>
      <c r="K6" s="1" t="str">
        <f>LEFT(C6,2)</f>
        <v>01</v>
      </c>
      <c r="L6" s="1" t="str">
        <f>MID(C6,3,3)</f>
        <v>CMA</v>
      </c>
      <c r="O6">
        <v>1</v>
      </c>
    </row>
    <row r="7" spans="2:15" x14ac:dyDescent="0.2">
      <c r="B7" s="1">
        <v>2</v>
      </c>
      <c r="C7" s="1" t="s">
        <v>9</v>
      </c>
      <c r="D7" s="7" t="str">
        <f t="shared" ref="D7:D13" si="0">VLOOKUP(O7,$I$17:$J$19,2,0)</f>
        <v>Xe tải</v>
      </c>
      <c r="E7" s="7" t="str">
        <f t="shared" ref="E7:E13" si="1">VLOOKUP(L7,$B$26:$C$28,2,0)</f>
        <v>Cà Mau</v>
      </c>
      <c r="F7" s="1">
        <v>5</v>
      </c>
      <c r="G7" s="1"/>
      <c r="H7" s="1"/>
      <c r="I7" s="1"/>
      <c r="K7" s="1" t="str">
        <f t="shared" ref="K7:K13" si="2">LEFT(C7,2)</f>
        <v>01</v>
      </c>
      <c r="L7" s="1" t="str">
        <f t="shared" ref="L7:L13" si="3">MID(C7,3,3)</f>
        <v>CMA</v>
      </c>
      <c r="O7">
        <v>1</v>
      </c>
    </row>
    <row r="8" spans="2:15" x14ac:dyDescent="0.2">
      <c r="B8" s="1">
        <v>3</v>
      </c>
      <c r="C8" s="1" t="s">
        <v>10</v>
      </c>
      <c r="D8" s="7" t="str">
        <f t="shared" si="0"/>
        <v>Tàu hỏa</v>
      </c>
      <c r="E8" s="7" t="str">
        <f t="shared" si="1"/>
        <v>Nha Trang</v>
      </c>
      <c r="F8" s="1">
        <v>20</v>
      </c>
      <c r="G8" s="1"/>
      <c r="H8" s="1"/>
      <c r="I8" s="1"/>
      <c r="K8" s="1" t="str">
        <f t="shared" si="2"/>
        <v>02</v>
      </c>
      <c r="L8" s="1" t="str">
        <f t="shared" si="3"/>
        <v>NTR</v>
      </c>
      <c r="O8">
        <v>2</v>
      </c>
    </row>
    <row r="9" spans="2:15" x14ac:dyDescent="0.2">
      <c r="B9" s="1">
        <v>4</v>
      </c>
      <c r="C9" s="1" t="s">
        <v>11</v>
      </c>
      <c r="D9" s="7" t="str">
        <f t="shared" si="0"/>
        <v>Máy bay</v>
      </c>
      <c r="E9" s="7" t="str">
        <f t="shared" si="1"/>
        <v>Nha Trang</v>
      </c>
      <c r="F9" s="1">
        <v>10</v>
      </c>
      <c r="G9" s="1"/>
      <c r="H9" s="1"/>
      <c r="I9" s="1"/>
      <c r="K9" s="1" t="str">
        <f t="shared" si="2"/>
        <v>03</v>
      </c>
      <c r="L9" s="1" t="str">
        <f t="shared" si="3"/>
        <v>NTR</v>
      </c>
      <c r="O9">
        <v>3</v>
      </c>
    </row>
    <row r="10" spans="2:15" x14ac:dyDescent="0.2">
      <c r="B10" s="1">
        <v>5</v>
      </c>
      <c r="C10" s="1" t="s">
        <v>9</v>
      </c>
      <c r="D10" s="7" t="str">
        <f t="shared" si="0"/>
        <v>Xe tải</v>
      </c>
      <c r="E10" s="7" t="str">
        <f t="shared" si="1"/>
        <v>Cà Mau</v>
      </c>
      <c r="F10" s="1">
        <v>20</v>
      </c>
      <c r="G10" s="1"/>
      <c r="H10" s="1"/>
      <c r="I10" s="1"/>
      <c r="K10" s="1" t="str">
        <f t="shared" si="2"/>
        <v>01</v>
      </c>
      <c r="L10" s="1" t="str">
        <f t="shared" si="3"/>
        <v>CMA</v>
      </c>
      <c r="O10">
        <v>1</v>
      </c>
    </row>
    <row r="11" spans="2:15" x14ac:dyDescent="0.2">
      <c r="B11" s="1">
        <v>6</v>
      </c>
      <c r="C11" s="1" t="s">
        <v>10</v>
      </c>
      <c r="D11" s="7" t="str">
        <f t="shared" si="0"/>
        <v>Tàu hỏa</v>
      </c>
      <c r="E11" s="7" t="str">
        <f t="shared" si="1"/>
        <v>Nha Trang</v>
      </c>
      <c r="F11" s="1">
        <v>50</v>
      </c>
      <c r="G11" s="1"/>
      <c r="H11" s="1"/>
      <c r="I11" s="1"/>
      <c r="K11" s="1" t="str">
        <f t="shared" si="2"/>
        <v>02</v>
      </c>
      <c r="L11" s="1" t="str">
        <f t="shared" si="3"/>
        <v>NTR</v>
      </c>
      <c r="O11">
        <v>2</v>
      </c>
    </row>
    <row r="12" spans="2:15" x14ac:dyDescent="0.2">
      <c r="B12" s="1">
        <v>7</v>
      </c>
      <c r="C12" s="1" t="s">
        <v>12</v>
      </c>
      <c r="D12" s="7" t="str">
        <f t="shared" si="0"/>
        <v>Máy bay</v>
      </c>
      <c r="E12" s="7" t="str">
        <f t="shared" si="1"/>
        <v>Hà Nội</v>
      </c>
      <c r="F12" s="1">
        <v>3</v>
      </c>
      <c r="G12" s="1"/>
      <c r="H12" s="1"/>
      <c r="I12" s="1"/>
      <c r="K12" s="1" t="str">
        <f t="shared" si="2"/>
        <v>03</v>
      </c>
      <c r="L12" s="1" t="str">
        <f t="shared" si="3"/>
        <v>HNO</v>
      </c>
      <c r="O12">
        <v>3</v>
      </c>
    </row>
    <row r="13" spans="2:15" x14ac:dyDescent="0.2">
      <c r="B13" s="1">
        <v>8</v>
      </c>
      <c r="C13" s="1" t="s">
        <v>12</v>
      </c>
      <c r="D13" s="7" t="str">
        <f t="shared" si="0"/>
        <v>Máy bay</v>
      </c>
      <c r="E13" s="7" t="str">
        <f t="shared" si="1"/>
        <v>Hà Nội</v>
      </c>
      <c r="F13" s="1">
        <v>5</v>
      </c>
      <c r="G13" s="1"/>
      <c r="H13" s="1"/>
      <c r="I13" s="1"/>
      <c r="K13" s="1" t="str">
        <f t="shared" si="2"/>
        <v>03</v>
      </c>
      <c r="L13" s="1" t="str">
        <f t="shared" si="3"/>
        <v>HNO</v>
      </c>
      <c r="O13">
        <v>3</v>
      </c>
    </row>
    <row r="14" spans="2:15" x14ac:dyDescent="0.2">
      <c r="B14" s="3"/>
      <c r="C14" s="3"/>
      <c r="D14" s="3"/>
      <c r="E14" s="3"/>
      <c r="F14" s="3"/>
      <c r="G14" s="3"/>
      <c r="H14" s="3"/>
      <c r="I14" s="3"/>
    </row>
    <row r="15" spans="2:15" x14ac:dyDescent="0.2">
      <c r="B15" s="3"/>
      <c r="C15" s="3"/>
      <c r="D15" s="3"/>
      <c r="E15" s="3"/>
      <c r="F15" s="3"/>
      <c r="G15" s="3"/>
      <c r="H15" s="3"/>
      <c r="I15" s="3"/>
    </row>
    <row r="16" spans="2:15" ht="15" x14ac:dyDescent="0.2">
      <c r="B16" s="4" t="s">
        <v>13</v>
      </c>
      <c r="C16" s="3"/>
      <c r="D16" s="3"/>
      <c r="E16" s="3"/>
      <c r="F16" s="3"/>
      <c r="G16" s="3"/>
      <c r="H16" s="3"/>
      <c r="I16" s="3"/>
    </row>
    <row r="17" spans="2:14" ht="42.75" x14ac:dyDescent="0.2">
      <c r="B17" s="2" t="s">
        <v>14</v>
      </c>
      <c r="C17" s="9">
        <v>1</v>
      </c>
      <c r="D17" s="9">
        <v>2</v>
      </c>
      <c r="E17" s="9">
        <v>3</v>
      </c>
      <c r="F17" s="3"/>
      <c r="G17" s="3"/>
      <c r="H17" s="3"/>
      <c r="I17" s="9">
        <v>1</v>
      </c>
      <c r="J17" s="1" t="s">
        <v>17</v>
      </c>
    </row>
    <row r="18" spans="2:14" ht="42.75" x14ac:dyDescent="0.2">
      <c r="B18" s="2" t="s">
        <v>15</v>
      </c>
      <c r="C18" s="1" t="s">
        <v>17</v>
      </c>
      <c r="D18" s="1" t="s">
        <v>18</v>
      </c>
      <c r="E18" s="1" t="s">
        <v>19</v>
      </c>
      <c r="F18" s="3"/>
      <c r="G18" s="3"/>
      <c r="H18" s="3"/>
      <c r="I18" s="10">
        <v>2</v>
      </c>
      <c r="J18" s="1" t="s">
        <v>18</v>
      </c>
      <c r="L18" t="s">
        <v>31</v>
      </c>
      <c r="M18" t="s">
        <v>32</v>
      </c>
      <c r="N18" t="s">
        <v>33</v>
      </c>
    </row>
    <row r="19" spans="2:14" x14ac:dyDescent="0.2">
      <c r="B19" s="2" t="s">
        <v>16</v>
      </c>
      <c r="C19" s="5">
        <v>5.0000000000000001E-3</v>
      </c>
      <c r="D19" s="6">
        <v>0.01</v>
      </c>
      <c r="E19" s="6">
        <v>0.02</v>
      </c>
      <c r="F19" s="3"/>
      <c r="G19" s="3"/>
      <c r="H19" s="3"/>
      <c r="I19" s="9">
        <v>3</v>
      </c>
      <c r="J19" s="1" t="s">
        <v>19</v>
      </c>
      <c r="L19">
        <v>1000000</v>
      </c>
      <c r="M19">
        <v>800000</v>
      </c>
      <c r="N19">
        <v>2000000</v>
      </c>
    </row>
    <row r="20" spans="2:14" x14ac:dyDescent="0.2">
      <c r="B20" s="3"/>
      <c r="C20" s="3"/>
      <c r="D20" s="3"/>
      <c r="E20" s="3"/>
      <c r="F20" s="3"/>
      <c r="G20" s="3"/>
      <c r="H20" s="3"/>
      <c r="I20" s="3"/>
    </row>
    <row r="21" spans="2:14" x14ac:dyDescent="0.2">
      <c r="B21" s="3"/>
      <c r="C21" s="3"/>
      <c r="D21" s="3"/>
      <c r="E21" s="3"/>
      <c r="F21" s="3"/>
      <c r="G21" s="3"/>
      <c r="H21" s="3"/>
      <c r="I21" s="3"/>
    </row>
    <row r="22" spans="2:14" x14ac:dyDescent="0.2">
      <c r="B22" s="3"/>
      <c r="C22" s="3"/>
      <c r="D22" s="3"/>
      <c r="E22" s="3"/>
      <c r="F22" s="3"/>
      <c r="G22" s="3"/>
      <c r="H22" s="3"/>
      <c r="I22" s="3"/>
    </row>
    <row r="23" spans="2:14" ht="15" x14ac:dyDescent="0.2">
      <c r="B23" s="4" t="s">
        <v>20</v>
      </c>
      <c r="C23" s="3"/>
      <c r="D23" s="3"/>
      <c r="E23" s="3"/>
      <c r="F23" s="3"/>
      <c r="G23" s="3"/>
      <c r="H23" s="3"/>
      <c r="I23" s="3"/>
      <c r="L23" t="s">
        <v>31</v>
      </c>
      <c r="M23" t="s">
        <v>32</v>
      </c>
      <c r="N23" t="s">
        <v>33</v>
      </c>
    </row>
    <row r="24" spans="2:14" x14ac:dyDescent="0.2">
      <c r="B24" s="12" t="s">
        <v>21</v>
      </c>
      <c r="C24" s="12" t="s">
        <v>25</v>
      </c>
      <c r="D24" s="12" t="s">
        <v>6</v>
      </c>
      <c r="E24" s="12"/>
      <c r="F24" s="12"/>
      <c r="G24" s="3"/>
      <c r="H24" s="3"/>
      <c r="I24" s="3"/>
      <c r="M24">
        <v>650000</v>
      </c>
      <c r="N24">
        <v>1800000</v>
      </c>
    </row>
    <row r="25" spans="2:14" x14ac:dyDescent="0.2">
      <c r="B25" s="12"/>
      <c r="C25" s="12"/>
      <c r="D25" s="1">
        <v>1</v>
      </c>
      <c r="E25" s="1">
        <v>2</v>
      </c>
      <c r="F25" s="1">
        <v>3</v>
      </c>
      <c r="G25" s="3"/>
      <c r="H25" s="3"/>
      <c r="I25" s="3"/>
    </row>
    <row r="26" spans="2:14" x14ac:dyDescent="0.2">
      <c r="B26" s="1" t="s">
        <v>22</v>
      </c>
      <c r="C26" s="1" t="s">
        <v>26</v>
      </c>
      <c r="D26" s="1">
        <v>1000000</v>
      </c>
      <c r="E26" s="1"/>
      <c r="F26" s="1"/>
      <c r="G26" s="3"/>
      <c r="H26" s="3"/>
      <c r="I26" s="3"/>
      <c r="L26" t="s">
        <v>31</v>
      </c>
      <c r="M26" t="s">
        <v>32</v>
      </c>
      <c r="N26" t="s">
        <v>33</v>
      </c>
    </row>
    <row r="27" spans="2:14" x14ac:dyDescent="0.2">
      <c r="B27" s="1" t="s">
        <v>23</v>
      </c>
      <c r="C27" s="1" t="s">
        <v>27</v>
      </c>
      <c r="D27" s="1">
        <v>800000</v>
      </c>
      <c r="E27" s="1">
        <v>650000</v>
      </c>
      <c r="F27" s="1">
        <v>1500000</v>
      </c>
      <c r="G27" s="3"/>
      <c r="H27" s="3"/>
      <c r="I27" s="3"/>
      <c r="M27">
        <v>1500000</v>
      </c>
      <c r="N27">
        <v>3000000</v>
      </c>
    </row>
    <row r="28" spans="2:14" x14ac:dyDescent="0.2">
      <c r="B28" s="1" t="s">
        <v>24</v>
      </c>
      <c r="C28" s="1" t="s">
        <v>28</v>
      </c>
      <c r="D28" s="1">
        <v>2000000</v>
      </c>
      <c r="E28" s="1">
        <v>1800000</v>
      </c>
      <c r="F28" s="1">
        <v>3000000</v>
      </c>
      <c r="G28" s="3"/>
      <c r="H28" s="3"/>
      <c r="I28" s="3"/>
    </row>
    <row r="29" spans="2:14" x14ac:dyDescent="0.2">
      <c r="B29" s="3"/>
      <c r="C29" s="3"/>
      <c r="D29" s="3"/>
      <c r="E29" s="3"/>
      <c r="F29" s="3"/>
      <c r="G29" s="3"/>
      <c r="H29" s="3"/>
      <c r="I29" s="3"/>
    </row>
  </sheetData>
  <mergeCells count="4">
    <mergeCell ref="D4:H4"/>
    <mergeCell ref="B24:B25"/>
    <mergeCell ref="C24:C25"/>
    <mergeCell ref="D24:F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bang1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2020-07-30T12:19:51Z</dcterms:modified>
</cp:coreProperties>
</file>