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fanta1">Sheet1!$C$23:$G$23</definedName>
    <definedName name="tenhang1">Sheet1!$B$21:$G$21</definedName>
    <definedName name="vinhhao1">Sheet1!$C$22:$G$22</definedName>
  </definedNames>
  <calcPr calcId="144525"/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8" i="1"/>
  <c r="G9" i="1"/>
  <c r="G10" i="1"/>
  <c r="G11" i="1"/>
  <c r="G12" i="1"/>
  <c r="G13" i="1"/>
  <c r="G14" i="1"/>
  <c r="G15" i="1"/>
  <c r="G8" i="1"/>
  <c r="D11" i="1"/>
  <c r="D12" i="1"/>
  <c r="D13" i="1"/>
  <c r="D14" i="1"/>
  <c r="D15" i="1"/>
  <c r="D9" i="1"/>
  <c r="D10" i="1"/>
  <c r="D8" i="1"/>
  <c r="A9" i="1"/>
  <c r="A10" i="1"/>
  <c r="A11" i="1"/>
  <c r="A12" i="1"/>
  <c r="A13" i="1"/>
  <c r="A14" i="1"/>
  <c r="A15" i="1"/>
  <c r="A8" i="1"/>
</calcChain>
</file>

<file path=xl/sharedStrings.xml><?xml version="1.0" encoding="utf-8"?>
<sst xmlns="http://schemas.openxmlformats.org/spreadsheetml/2006/main" count="58" uniqueCount="30">
  <si>
    <t>THÔNG TIN BÁN NƯỚC GIẢI KHÁT THÁNG 08/2015</t>
  </si>
  <si>
    <t>Mã công ty</t>
  </si>
  <si>
    <t>Mã hàng</t>
  </si>
  <si>
    <t>Tên hàng</t>
  </si>
  <si>
    <t>Ngày bán</t>
  </si>
  <si>
    <t>Số lượng</t>
  </si>
  <si>
    <t>Đơn giá</t>
  </si>
  <si>
    <t>Thành tiền</t>
  </si>
  <si>
    <t>F</t>
  </si>
  <si>
    <t>V</t>
  </si>
  <si>
    <t>C</t>
  </si>
  <si>
    <t>K</t>
  </si>
  <si>
    <t>M</t>
  </si>
  <si>
    <t>X</t>
  </si>
  <si>
    <t>15/08</t>
  </si>
  <si>
    <t>16/08</t>
  </si>
  <si>
    <t>17/08</t>
  </si>
  <si>
    <t>20/08</t>
  </si>
  <si>
    <t>25/08</t>
  </si>
  <si>
    <t>26/08</t>
  </si>
  <si>
    <t>BẢNG 1:</t>
  </si>
  <si>
    <t>mã hàng</t>
  </si>
  <si>
    <t>Chanh</t>
  </si>
  <si>
    <t>Xá xị</t>
  </si>
  <si>
    <t>Cam</t>
  </si>
  <si>
    <t>Nước khoáng</t>
  </si>
  <si>
    <t>Vĩnh Hão</t>
  </si>
  <si>
    <t>Fanta</t>
  </si>
  <si>
    <t>Vĩnh hảo</t>
  </si>
  <si>
    <t>Nước Khoáng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</si>
</sst>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mm/dd"/>
  </numFmts>
  <fonts count="1" x14ac:knownFonts="1">
    <font>
      <sz val="11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16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28"/>
  <sheetViews>
    <sheetView tabSelected="1" workbookViewId="0">
      <selection activeCell="J7" sqref="J7"/>
    </sheetView>
  </sheetViews>
  <sheetFormatPr defaultRowHeight="14.25" x14ac:dyDescent="0.2"/>
  <cols>
    <col min="2" max="2" width="10.25" customWidth="1"/>
    <col min="4" max="4" width="12.375" customWidth="1"/>
    <col min="7" max="7" width="13.75" customWidth="1"/>
    <col min="11" max="11" width="12.625" customWidth="1"/>
    <col min="14" max="14" width="13.75" customWidth="1"/>
  </cols>
  <sheetData>
    <row r="4" spans="1:8" ht="15" thickBot="1" x14ac:dyDescent="0.25"/>
    <row r="5" spans="1:8" ht="15" thickBot="1" x14ac:dyDescent="0.25">
      <c r="C5" s="3" t="s">
        <v>0</v>
      </c>
      <c r="D5" s="4"/>
      <c r="E5" s="4"/>
      <c r="F5" s="4"/>
      <c r="G5" s="4"/>
      <c r="H5" s="5"/>
    </row>
    <row r="7" spans="1:8" ht="29.25" customHeight="1" x14ac:dyDescent="0.2">
      <c r="B7" s="10" t="s">
        <v>1</v>
      </c>
      <c r="C7" s="10" t="s">
        <v>2</v>
      </c>
      <c r="D7" s="10" t="s">
        <v>3</v>
      </c>
      <c r="E7" s="10" t="s">
        <v>4</v>
      </c>
      <c r="F7" s="10" t="s">
        <v>5</v>
      </c>
      <c r="G7" s="10" t="s">
        <v>6</v>
      </c>
      <c r="H7" s="10" t="s">
        <v>7</v>
      </c>
    </row>
    <row r="8" spans="1:8" x14ac:dyDescent="0.2">
      <c r="A8" s="1" t="str">
        <f>VLOOKUP(B8,$B$27:$C$28,2,0)</f>
        <v>Fanta</v>
      </c>
      <c r="B8" s="10" t="s">
        <v>8</v>
      </c>
      <c r="C8" s="10" t="s">
        <v>10</v>
      </c>
      <c r="D8" s="10" t="str">
        <f>HLOOKUP(C8,$D$20:$G$21,2,0)</f>
        <v>Chanh</v>
      </c>
      <c r="E8" s="2">
        <v>43959</v>
      </c>
      <c r="F8" s="10">
        <v>15</v>
      </c>
      <c r="G8" s="10">
        <f>IF(B8="V",VLOOKUP(D8,$K$20:$L$23,2,0),VLOOKUP(D8,$N$20:$O$23,2,0))</f>
        <v>23000</v>
      </c>
      <c r="H8" s="10">
        <f>F8*G8</f>
        <v>345000</v>
      </c>
    </row>
    <row r="9" spans="1:8" x14ac:dyDescent="0.2">
      <c r="A9" s="1" t="str">
        <f>VLOOKUP(B9,$B$27:$C$28,2,0)</f>
        <v>Vĩnh Hão</v>
      </c>
      <c r="B9" s="10" t="s">
        <v>9</v>
      </c>
      <c r="C9" s="10" t="s">
        <v>10</v>
      </c>
      <c r="D9" s="10" t="str">
        <f t="shared" ref="D9:D15" si="0">HLOOKUP(C9,$D$20:$G$21,2,0)</f>
        <v>Chanh</v>
      </c>
      <c r="E9" s="2">
        <v>44020</v>
      </c>
      <c r="F9" s="10">
        <v>10</v>
      </c>
      <c r="G9" s="10">
        <f t="shared" ref="G9:G15" si="1">IF(B9="V",VLOOKUP(D9,$K$20:$L$23,2,0),VLOOKUP(D9,$N$20:$O$23,2,0))</f>
        <v>24000</v>
      </c>
      <c r="H9" s="10">
        <f t="shared" ref="H9:H15" si="2">F9*G9</f>
        <v>240000</v>
      </c>
    </row>
    <row r="10" spans="1:8" x14ac:dyDescent="0.2">
      <c r="A10" s="1" t="str">
        <f>VLOOKUP(B10,$B$27:$C$28,2,0)</f>
        <v>Fanta</v>
      </c>
      <c r="B10" s="10" t="s">
        <v>8</v>
      </c>
      <c r="C10" s="10" t="s">
        <v>11</v>
      </c>
      <c r="D10" s="10" t="str">
        <f t="shared" si="0"/>
        <v>Nước khoáng</v>
      </c>
      <c r="E10" s="2" t="s">
        <v>14</v>
      </c>
      <c r="F10" s="10">
        <v>2</v>
      </c>
      <c r="G10" s="10">
        <f t="shared" si="1"/>
        <v>14000</v>
      </c>
      <c r="H10" s="10">
        <f t="shared" si="2"/>
        <v>28000</v>
      </c>
    </row>
    <row r="11" spans="1:8" x14ac:dyDescent="0.2">
      <c r="A11" s="1" t="str">
        <f>VLOOKUP(B11,$B$27:$C$28,2,0)</f>
        <v>Fanta</v>
      </c>
      <c r="B11" s="10" t="s">
        <v>8</v>
      </c>
      <c r="C11" s="10" t="s">
        <v>12</v>
      </c>
      <c r="D11" s="10" t="str">
        <f t="shared" si="0"/>
        <v>Cam</v>
      </c>
      <c r="E11" s="2" t="s">
        <v>15</v>
      </c>
      <c r="F11" s="10">
        <v>4</v>
      </c>
      <c r="G11" s="10">
        <f t="shared" si="1"/>
        <v>21000</v>
      </c>
      <c r="H11" s="10">
        <f t="shared" si="2"/>
        <v>84000</v>
      </c>
    </row>
    <row r="12" spans="1:8" x14ac:dyDescent="0.2">
      <c r="A12" s="1" t="str">
        <f>VLOOKUP(B12,$B$27:$C$28,2,0)</f>
        <v>Vĩnh Hão</v>
      </c>
      <c r="B12" s="10" t="s">
        <v>9</v>
      </c>
      <c r="C12" s="10" t="s">
        <v>13</v>
      </c>
      <c r="D12" s="10" t="str">
        <f t="shared" si="0"/>
        <v>Xá xị</v>
      </c>
      <c r="E12" s="2" t="s">
        <v>16</v>
      </c>
      <c r="F12" s="10">
        <v>7</v>
      </c>
      <c r="G12" s="10">
        <f t="shared" si="1"/>
        <v>22000</v>
      </c>
      <c r="H12" s="10">
        <f t="shared" si="2"/>
        <v>154000</v>
      </c>
    </row>
    <row r="13" spans="1:8" x14ac:dyDescent="0.2">
      <c r="A13" s="1" t="str">
        <f>VLOOKUP(B13,$B$27:$C$28,2,0)</f>
        <v>Vĩnh Hão</v>
      </c>
      <c r="B13" s="10" t="s">
        <v>9</v>
      </c>
      <c r="C13" s="10" t="s">
        <v>12</v>
      </c>
      <c r="D13" s="10" t="str">
        <f t="shared" si="0"/>
        <v>Cam</v>
      </c>
      <c r="E13" s="2" t="s">
        <v>17</v>
      </c>
      <c r="F13" s="10">
        <v>14</v>
      </c>
      <c r="G13" s="10">
        <f t="shared" si="1"/>
        <v>20000</v>
      </c>
      <c r="H13" s="10">
        <f t="shared" si="2"/>
        <v>280000</v>
      </c>
    </row>
    <row r="14" spans="1:8" x14ac:dyDescent="0.2">
      <c r="A14" s="1" t="str">
        <f>VLOOKUP(B14,$B$27:$C$28,2,0)</f>
        <v>Vĩnh Hão</v>
      </c>
      <c r="B14" s="10" t="s">
        <v>9</v>
      </c>
      <c r="C14" s="10" t="s">
        <v>11</v>
      </c>
      <c r="D14" s="10" t="str">
        <f t="shared" si="0"/>
        <v>Nước khoáng</v>
      </c>
      <c r="E14" s="2" t="s">
        <v>18</v>
      </c>
      <c r="F14" s="10">
        <v>9</v>
      </c>
      <c r="G14" s="10">
        <f t="shared" si="1"/>
        <v>15000</v>
      </c>
      <c r="H14" s="10">
        <f t="shared" si="2"/>
        <v>135000</v>
      </c>
    </row>
    <row r="15" spans="1:8" x14ac:dyDescent="0.2">
      <c r="A15" s="1" t="str">
        <f>VLOOKUP(B15,$B$27:$C$28,2,0)</f>
        <v>Fanta</v>
      </c>
      <c r="B15" s="10" t="s">
        <v>8</v>
      </c>
      <c r="C15" s="10" t="s">
        <v>10</v>
      </c>
      <c r="D15" s="10" t="str">
        <f t="shared" si="0"/>
        <v>Chanh</v>
      </c>
      <c r="E15" s="2" t="s">
        <v>19</v>
      </c>
      <c r="F15" s="10">
        <v>20</v>
      </c>
      <c r="G15" s="10">
        <f t="shared" si="1"/>
        <v>23000</v>
      </c>
      <c r="H15" s="10">
        <f t="shared" si="2"/>
        <v>460000</v>
      </c>
    </row>
    <row r="19" spans="2:15" x14ac:dyDescent="0.2">
      <c r="B19" t="s">
        <v>20</v>
      </c>
      <c r="K19" s="1" t="s">
        <v>28</v>
      </c>
      <c r="L19" s="1"/>
      <c r="N19" s="1" t="s">
        <v>27</v>
      </c>
      <c r="O19" s="1"/>
    </row>
    <row r="20" spans="2:15" x14ac:dyDescent="0.2">
      <c r="B20" s="6" t="s">
        <v>21</v>
      </c>
      <c r="C20" s="6"/>
      <c r="D20" s="8" t="s">
        <v>10</v>
      </c>
      <c r="E20" s="8" t="s">
        <v>13</v>
      </c>
      <c r="F20" s="8" t="s">
        <v>12</v>
      </c>
      <c r="G20" s="8" t="s">
        <v>11</v>
      </c>
      <c r="H20" s="9"/>
      <c r="K20" s="1" t="s">
        <v>22</v>
      </c>
      <c r="L20" s="1">
        <v>24000</v>
      </c>
      <c r="N20" s="1" t="s">
        <v>22</v>
      </c>
      <c r="O20" s="1">
        <v>23000</v>
      </c>
    </row>
    <row r="21" spans="2:15" x14ac:dyDescent="0.2">
      <c r="B21" s="7" t="s">
        <v>3</v>
      </c>
      <c r="C21" s="7"/>
      <c r="D21" s="10" t="s">
        <v>22</v>
      </c>
      <c r="E21" s="10" t="s">
        <v>23</v>
      </c>
      <c r="F21" s="10" t="s">
        <v>24</v>
      </c>
      <c r="G21" s="10" t="s">
        <v>25</v>
      </c>
      <c r="H21" s="10"/>
      <c r="K21" s="1" t="s">
        <v>23</v>
      </c>
      <c r="L21" s="1">
        <v>22000</v>
      </c>
      <c r="N21" s="1" t="s">
        <v>23</v>
      </c>
      <c r="O21" s="1">
        <v>22000</v>
      </c>
    </row>
    <row r="22" spans="2:15" x14ac:dyDescent="0.2">
      <c r="B22" s="7" t="s">
        <v>6</v>
      </c>
      <c r="C22" s="10" t="s">
        <v>26</v>
      </c>
      <c r="D22" s="10">
        <v>24000</v>
      </c>
      <c r="E22" s="10">
        <v>22000</v>
      </c>
      <c r="F22" s="10">
        <v>20000</v>
      </c>
      <c r="G22" s="10">
        <v>15000</v>
      </c>
      <c r="H22" s="10"/>
      <c r="K22" s="1" t="s">
        <v>24</v>
      </c>
      <c r="L22" s="1">
        <v>20000</v>
      </c>
      <c r="N22" s="1" t="s">
        <v>24</v>
      </c>
      <c r="O22" s="1">
        <v>21000</v>
      </c>
    </row>
    <row r="23" spans="2:15" x14ac:dyDescent="0.2">
      <c r="B23" s="7"/>
      <c r="C23" s="10" t="s">
        <v>27</v>
      </c>
      <c r="D23" s="10">
        <v>23000</v>
      </c>
      <c r="E23" s="10">
        <v>22000</v>
      </c>
      <c r="F23" s="10">
        <v>21000</v>
      </c>
      <c r="G23" s="10">
        <v>14000</v>
      </c>
      <c r="H23" s="10"/>
      <c r="K23" s="1" t="s">
        <v>29</v>
      </c>
      <c r="L23" s="1">
        <v>15000</v>
      </c>
      <c r="N23" s="1" t="s">
        <v>29</v>
      </c>
      <c r="O23" s="1">
        <v>14000</v>
      </c>
    </row>
    <row r="27" spans="2:15" x14ac:dyDescent="0.2">
      <c r="B27" t="s">
        <v>8</v>
      </c>
      <c r="C27" t="s">
        <v>27</v>
      </c>
    </row>
    <row r="28" spans="2:15" x14ac:dyDescent="0.2">
      <c r="B28" t="s">
        <v>9</v>
      </c>
      <c r="C28" t="s">
        <v>26</v>
      </c>
    </row>
  </sheetData>
  <mergeCells count="4">
    <mergeCell ref="C5:H5"/>
    <mergeCell ref="B22:B23"/>
    <mergeCell ref="B21:C21"/>
    <mergeCell ref="B20:C2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fanta1</vt:lpstr>
      <vt:lpstr>tenhang1</vt:lpstr>
      <vt:lpstr>vinhhao1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2020-07-30T08:21:23Z</dcterms:modified>
</cp:coreProperties>
</file>